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20" windowHeight="8325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Border!$H$9</definedName>
    <definedName name="cond_fill">Fill!$I$9</definedName>
    <definedName name="cond_font">Font!$H$9</definedName>
    <definedName name="cond_number">Number!$E$9</definedName>
  </definedNames>
  <calcPr calcId="124519"/>
</workbook>
</file>

<file path=xl/calcChain.xml><?xml version="1.0" encoding="utf-8"?>
<calcChain xmlns="http://schemas.openxmlformats.org/spreadsheetml/2006/main">
  <c r="F65" i="2"/>
  <c r="F61"/>
  <c r="D42" i="1"/>
  <c r="D41"/>
  <c r="C42"/>
  <c r="C41"/>
  <c r="F40"/>
  <c r="E40"/>
  <c r="F39"/>
  <c r="E39"/>
  <c r="D34"/>
  <c r="D35" s="1"/>
  <c r="J35" s="1"/>
  <c r="D31"/>
  <c r="C31" s="1"/>
  <c r="B31" s="1"/>
  <c r="D29"/>
  <c r="C29" s="1"/>
  <c r="B29" s="1"/>
  <c r="D28"/>
  <c r="J28" s="1"/>
  <c r="D26"/>
  <c r="J26" s="1"/>
  <c r="D27"/>
  <c r="J27" s="1"/>
  <c r="E34" l="1"/>
  <c r="E35"/>
  <c r="C35"/>
  <c r="C34"/>
  <c r="J34"/>
  <c r="D33"/>
  <c r="E33" s="1"/>
  <c r="D30"/>
  <c r="E30" s="1"/>
  <c r="F30" s="1"/>
  <c r="J31"/>
  <c r="D32"/>
  <c r="E31"/>
  <c r="F31" s="1"/>
  <c r="E29"/>
  <c r="F29" s="1"/>
  <c r="H29"/>
  <c r="J29"/>
  <c r="E28"/>
  <c r="E27"/>
  <c r="E26"/>
  <c r="C28"/>
  <c r="C27"/>
  <c r="C26"/>
  <c r="K35" l="1"/>
  <c r="F35"/>
  <c r="L35" s="1"/>
  <c r="K34"/>
  <c r="F34"/>
  <c r="L34" s="1"/>
  <c r="K33"/>
  <c r="F33"/>
  <c r="L33" s="1"/>
  <c r="I35"/>
  <c r="B35"/>
  <c r="H35" s="1"/>
  <c r="I34"/>
  <c r="B34"/>
  <c r="H34" s="1"/>
  <c r="J33"/>
  <c r="C33"/>
  <c r="C32"/>
  <c r="J32"/>
  <c r="J30"/>
  <c r="C30"/>
  <c r="L30"/>
  <c r="E32"/>
  <c r="I31"/>
  <c r="H31"/>
  <c r="I29"/>
  <c r="K31"/>
  <c r="L31"/>
  <c r="K29"/>
  <c r="L29"/>
  <c r="K28"/>
  <c r="F28"/>
  <c r="L28" s="1"/>
  <c r="K27"/>
  <c r="F27"/>
  <c r="L27" s="1"/>
  <c r="K26"/>
  <c r="F26"/>
  <c r="L26" s="1"/>
  <c r="I28"/>
  <c r="B28"/>
  <c r="H28" s="1"/>
  <c r="I27"/>
  <c r="B27"/>
  <c r="H27" s="1"/>
  <c r="I26"/>
  <c r="B26"/>
  <c r="H26" s="1"/>
  <c r="I33" l="1"/>
  <c r="B33"/>
  <c r="H33" s="1"/>
  <c r="B32"/>
  <c r="H32" s="1"/>
  <c r="I32"/>
  <c r="F32"/>
  <c r="L32" s="1"/>
  <c r="K32"/>
  <c r="B30"/>
  <c r="H30" s="1"/>
  <c r="K30"/>
  <c r="I30"/>
</calcChain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<sst xmlns="http://schemas.openxmlformats.org/spreadsheetml/2006/main" count="606" uniqueCount="182">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</sst>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2">
    <numFmt numFmtId="164" formatCode="d/m/"/>
    <numFmt numFmtId="165" formatCode="#,##0.00\ &quot;€&quot;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sz val="11"/>
      <color rgb="FFFF808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 val="double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i/>
      <strike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 val="double"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trike/>
      <u/>
      <sz val="11"/>
      <color theme="1"/>
      <name val="Calibri"/>
      <family val="2"/>
      <scheme val="minor"/>
    </font>
    <font>
      <strike/>
      <u val="double"/>
      <sz val="11"/>
      <color theme="1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rgb="FF00B050"/>
      </patternFill>
    </fill>
    <fill>
      <patternFill patternType="solid">
        <fgColor rgb="FFFFC000"/>
        <bgColor rgb="FFFFFF00"/>
      </patternFill>
    </fill>
    <fill>
      <patternFill patternType="solid">
        <fgColor rgb="FFFF8000"/>
        <bgColor rgb="FFFFFF00"/>
      </patternFill>
    </fill>
    <fill>
      <patternFill patternType="solid">
        <fgColor rgb="FFFF4000"/>
        <bgColor rgb="FFFF0000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auto="1"/>
      </patternFill>
    </fill>
    <fill>
      <patternFill patternType="solid">
        <fgColor rgb="FFFFFF00"/>
        <bgColor auto="1"/>
      </patternFill>
    </fill>
    <fill>
      <patternFill patternType="lightGrid">
        <fgColor auto="1"/>
      </patternFill>
    </fill>
    <fill>
      <patternFill patternType="lightGrid">
        <fgColor auto="1"/>
        <bgColor rgb="FFFFFF00"/>
      </patternFill>
    </fill>
    <fill>
      <patternFill patternType="solid">
        <fgColor indexed="65"/>
        <bgColor rgb="FF0070C0"/>
      </patternFill>
    </fill>
    <fill>
      <patternFill patternType="solid">
        <fgColor rgb="FFFFFF00"/>
        <bgColor rgb="FF0070C0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rgb="FFFF0000"/>
      </patternFill>
    </fill>
    <fill>
      <patternFill patternType="solid">
        <fgColor rgb="FFFFFF00"/>
        <bgColor rgb="FFFF0000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auto="1"/>
      </patternFill>
    </fill>
    <fill>
      <patternFill patternType="lightUp">
        <fgColor auto="1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auto="1"/>
      </patternFill>
    </fill>
    <fill>
      <patternFill patternType="lightGrid">
        <fgColor auto="1"/>
        <bgColor rgb="FF00FF00"/>
      </patternFill>
    </fill>
    <fill>
      <patternFill patternType="solid">
        <fgColor rgb="FF00FF00"/>
        <bgColor rgb="FF0070C0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rgb="FFFF0000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auto="1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FF0000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rgb="FFFF0000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134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1" fillId="5" borderId="0" xfId="3">
      <alignment vertical="top"/>
    </xf>
    <xf numFmtId="0" fontId="0" fillId="6" borderId="0" xfId="0" applyFill="1"/>
    <xf numFmtId="164" fontId="0" fillId="0" borderId="0" xfId="0" applyNumberFormat="1"/>
    <xf numFmtId="164" fontId="0" fillId="6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5" borderId="0" xfId="3" applyFont="1">
      <alignment vertical="top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5" fillId="6" borderId="0" xfId="0" applyFon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9" fontId="0" fillId="7" borderId="0" xfId="0" applyNumberFormat="1" applyFill="1"/>
    <xf numFmtId="0" fontId="10" fillId="0" borderId="0" xfId="0" applyFont="1" applyFill="1"/>
    <xf numFmtId="0" fontId="6" fillId="0" borderId="0" xfId="0" applyFont="1"/>
    <xf numFmtId="0" fontId="11" fillId="0" borderId="0" xfId="0" applyFont="1" applyFill="1"/>
    <xf numFmtId="0" fontId="1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6" borderId="2" xfId="0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0" applyFont="1"/>
    <xf numFmtId="0" fontId="24" fillId="0" borderId="0" xfId="0" applyFont="1"/>
    <xf numFmtId="0" fontId="25" fillId="0" borderId="0" xfId="0" applyFont="1"/>
    <xf numFmtId="0" fontId="5" fillId="0" borderId="0" xfId="0" applyFont="1"/>
    <xf numFmtId="0" fontId="23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34" fillId="0" borderId="0" xfId="0" applyFont="1"/>
    <xf numFmtId="0" fontId="40" fillId="0" borderId="0" xfId="0" applyFont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4" borderId="0" xfId="2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0" borderId="0" xfId="0" quotePrefix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0" fillId="42" borderId="0" xfId="0" applyFill="1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0" fillId="48" borderId="0" xfId="0" applyFill="1"/>
    <xf numFmtId="0" fontId="0" fillId="4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2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4" fillId="7" borderId="9" xfId="2" applyFill="1" applyBorder="1"/>
    <xf numFmtId="0" fontId="0" fillId="0" borderId="0" xfId="0" applyNumberFormat="1"/>
    <xf numFmtId="0" fontId="4" fillId="7" borderId="10" xfId="2" applyFill="1" applyBorder="1" applyAlignment="1"/>
    <xf numFmtId="0" fontId="0" fillId="0" borderId="11" xfId="0" applyBorder="1" applyAlignment="1"/>
    <xf numFmtId="0" fontId="0" fillId="0" borderId="15" xfId="0" applyBorder="1" applyAlignment="1"/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</cellXfs>
  <cellStyles count="4">
    <cellStyle name="Heading_1" xfId="1"/>
    <cellStyle name="Heading_2" xfId="2"/>
    <cellStyle name="Heading_3" xfId="3"/>
    <cellStyle name="Normal" xfId="0" builtinId="0"/>
  </cellStyles>
  <dxfs count="86">
    <dxf>
      <numFmt numFmtId="166" formatCode="0\ &quot;v&quot;"/>
    </dxf>
    <dxf>
      <numFmt numFmtId="166" formatCode="0\ &quot;v&quot;"/>
    </dxf>
    <dxf>
      <numFmt numFmtId="13" formatCode="0%"/>
    </dxf>
    <dxf>
      <numFmt numFmtId="2" formatCode="0.00"/>
    </dxf>
    <dxf>
      <numFmt numFmtId="0" formatCode="General"/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ill>
        <patternFill patternType="lightUp">
          <fgColor rgb="FF0070C0"/>
          <bgColor rgb="FF00FF00"/>
        </patternFill>
      </fill>
    </dxf>
    <dxf>
      <fill>
        <patternFill patternType="lightUp">
          <fgColor auto="1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auto="1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auto="1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auto="1"/>
        </patternFill>
      </fill>
    </dxf>
    <dxf>
      <fill>
        <patternFill patternType="none">
          <bgColor auto="1"/>
        </patternFill>
      </fill>
    </dxf>
    <dxf>
      <border>
        <top style="thin">
          <color auto="1"/>
        </top>
        <bottom style="thin">
          <color rgb="FFFF0000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FF00"/>
      <color rgb="FFFF8080"/>
      <color rgb="FF80FF00"/>
      <color rgb="FFFF8000"/>
      <color rgb="FFFFC000"/>
      <color rgb="FFFF4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/>
  </sheetViews>
  <sheetFormatPr defaultRowHeight="15"/>
  <cols>
    <col min="1" max="1" width="40.7109375" customWidth="1"/>
    <col min="2" max="6" width="7.7109375" customWidth="1"/>
    <col min="7" max="7" width="5.7109375" customWidth="1"/>
    <col min="8" max="12" width="7.7109375" customWidth="1"/>
    <col min="13" max="13" width="5.7109375" customWidth="1"/>
    <col min="14" max="18" width="3.7109375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8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8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8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8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8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8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8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8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8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8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8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>
      <c r="A26" t="s">
        <v>23</v>
      </c>
      <c r="B26" s="6">
        <f t="shared" ref="B26:C28" ca="1" si="0">C26-1</f>
        <v>39363.472159375</v>
      </c>
      <c r="C26" s="6">
        <f t="shared" ca="1" si="0"/>
        <v>39364.472159375</v>
      </c>
      <c r="D26" s="6">
        <f ca="1">NOW()</f>
        <v>39365.472159375</v>
      </c>
      <c r="E26" s="6">
        <f t="shared" ref="E26:F29" ca="1" si="1">D26+1</f>
        <v>39366.472159375</v>
      </c>
      <c r="F26" s="6">
        <f t="shared" ca="1" si="1"/>
        <v>39367.472159375</v>
      </c>
      <c r="H26" s="6">
        <f ca="1">B26</f>
        <v>39363.472159375</v>
      </c>
      <c r="I26" s="7">
        <f t="shared" ref="I26:L26" ca="1" si="2">C26</f>
        <v>39364.472159375</v>
      </c>
      <c r="J26" s="8">
        <f t="shared" ca="1" si="2"/>
        <v>39365.472159375</v>
      </c>
      <c r="K26" s="8">
        <f t="shared" ca="1" si="2"/>
        <v>39366.472159375</v>
      </c>
      <c r="L26" s="6">
        <f t="shared" ca="1" si="2"/>
        <v>39367.472159375</v>
      </c>
    </row>
    <row r="27" spans="1:18">
      <c r="A27" t="s">
        <v>24</v>
      </c>
      <c r="B27" s="6">
        <f t="shared" ca="1" si="0"/>
        <v>39363.472159375</v>
      </c>
      <c r="C27" s="6">
        <f t="shared" ca="1" si="0"/>
        <v>39364.472159375</v>
      </c>
      <c r="D27" s="6">
        <f ca="1">NOW()</f>
        <v>39365.472159375</v>
      </c>
      <c r="E27" s="6">
        <f t="shared" ca="1" si="1"/>
        <v>39366.472159375</v>
      </c>
      <c r="F27" s="6">
        <f t="shared" ca="1" si="1"/>
        <v>39367.472159375</v>
      </c>
      <c r="H27" s="6">
        <f t="shared" ref="H27:H30" ca="1" si="3">B27</f>
        <v>39363.472159375</v>
      </c>
      <c r="I27" s="6">
        <f t="shared" ref="I27:I30" ca="1" si="4">C27</f>
        <v>39364.472159375</v>
      </c>
      <c r="J27" s="7">
        <f t="shared" ref="J27:J30" ca="1" si="5">D27</f>
        <v>39365.472159375</v>
      </c>
      <c r="K27" s="6">
        <f t="shared" ref="K27:K30" ca="1" si="6">E27</f>
        <v>39366.472159375</v>
      </c>
      <c r="L27" s="6">
        <f t="shared" ref="L27:L30" ca="1" si="7">F27</f>
        <v>39367.472159375</v>
      </c>
    </row>
    <row r="28" spans="1:18">
      <c r="A28" t="s">
        <v>25</v>
      </c>
      <c r="B28" s="6">
        <f t="shared" ca="1" si="0"/>
        <v>39363.472159375</v>
      </c>
      <c r="C28" s="6">
        <f t="shared" ca="1" si="0"/>
        <v>39364.472159375</v>
      </c>
      <c r="D28" s="6">
        <f ca="1">NOW()</f>
        <v>39365.472159375</v>
      </c>
      <c r="E28" s="6">
        <f t="shared" ca="1" si="1"/>
        <v>39366.472159375</v>
      </c>
      <c r="F28" s="6">
        <f t="shared" ca="1" si="1"/>
        <v>39367.472159375</v>
      </c>
      <c r="H28" s="6">
        <f t="shared" ca="1" si="3"/>
        <v>39363.472159375</v>
      </c>
      <c r="I28" s="8">
        <f t="shared" ca="1" si="4"/>
        <v>39364.472159375</v>
      </c>
      <c r="J28" s="6">
        <f t="shared" ca="1" si="5"/>
        <v>39365.472159375</v>
      </c>
      <c r="K28" s="7">
        <f t="shared" ca="1" si="6"/>
        <v>39366.472159375</v>
      </c>
      <c r="L28" s="6">
        <f t="shared" ca="1" si="7"/>
        <v>39367.472159375</v>
      </c>
    </row>
    <row r="29" spans="1:18">
      <c r="A29" t="s">
        <v>26</v>
      </c>
      <c r="B29" s="6">
        <f t="shared" ref="B29:B35" ca="1" si="8">C29-1</f>
        <v>39358.472159375</v>
      </c>
      <c r="C29" s="6">
        <f ca="1">D29-6</f>
        <v>39359.472159375</v>
      </c>
      <c r="D29" s="6">
        <f ca="1">NOW()</f>
        <v>39365.472159375</v>
      </c>
      <c r="E29" s="6">
        <f t="shared" ca="1" si="1"/>
        <v>39366.472159375</v>
      </c>
      <c r="F29" s="6">
        <f t="shared" ca="1" si="1"/>
        <v>39367.472159375</v>
      </c>
      <c r="H29" s="6">
        <f t="shared" ca="1" si="3"/>
        <v>39358.472159375</v>
      </c>
      <c r="I29" s="7">
        <f t="shared" ca="1" si="4"/>
        <v>39359.472159375</v>
      </c>
      <c r="J29" s="7">
        <f t="shared" ca="1" si="5"/>
        <v>39365.472159375</v>
      </c>
      <c r="K29" s="6">
        <f t="shared" ca="1" si="6"/>
        <v>39366.472159375</v>
      </c>
      <c r="L29" s="6">
        <f t="shared" ca="1" si="7"/>
        <v>39367.472159375</v>
      </c>
    </row>
    <row r="30" spans="1:18">
      <c r="A30" t="s">
        <v>27</v>
      </c>
      <c r="B30" s="6">
        <f t="shared" ca="1" si="8"/>
        <v>39353.472159375</v>
      </c>
      <c r="C30" s="6">
        <f t="shared" ref="C30:C35" ca="1" si="9">D30-1</f>
        <v>39354.472159375</v>
      </c>
      <c r="D30" s="6">
        <f ca="1">D31-7</f>
        <v>39355.472159375</v>
      </c>
      <c r="E30" s="6">
        <f ca="1">D30+6</f>
        <v>39361.472159375</v>
      </c>
      <c r="F30" s="6">
        <f t="shared" ref="F30:F35" ca="1" si="10">E30+1</f>
        <v>39362.472159375</v>
      </c>
      <c r="H30" s="6">
        <f t="shared" ca="1" si="3"/>
        <v>39353.472159375</v>
      </c>
      <c r="I30" s="6">
        <f t="shared" ca="1" si="4"/>
        <v>39354.472159375</v>
      </c>
      <c r="J30" s="7">
        <f t="shared" ca="1" si="5"/>
        <v>39355.472159375</v>
      </c>
      <c r="K30" s="7">
        <f t="shared" ca="1" si="6"/>
        <v>39361.472159375</v>
      </c>
      <c r="L30" s="6">
        <f t="shared" ca="1" si="7"/>
        <v>39362.472159375</v>
      </c>
    </row>
    <row r="31" spans="1:18">
      <c r="A31" t="s">
        <v>28</v>
      </c>
      <c r="B31" s="6">
        <f t="shared" ca="1" si="8"/>
        <v>39360.472159375</v>
      </c>
      <c r="C31" s="6">
        <f t="shared" ca="1" si="9"/>
        <v>39361.472159375</v>
      </c>
      <c r="D31" s="6">
        <f ca="1">NOW()-WEEKDAY(NOW())+1</f>
        <v>39362.472159375</v>
      </c>
      <c r="E31" s="6">
        <f ca="1">D31+6</f>
        <v>39368.472159375</v>
      </c>
      <c r="F31" s="6">
        <f t="shared" ca="1" si="10"/>
        <v>39369.472159375</v>
      </c>
      <c r="H31" s="6">
        <f t="shared" ref="H31" ca="1" si="11">B31</f>
        <v>39360.472159375</v>
      </c>
      <c r="I31" s="6">
        <f t="shared" ref="I31" ca="1" si="12">C31</f>
        <v>39361.472159375</v>
      </c>
      <c r="J31" s="7">
        <f t="shared" ref="J31" ca="1" si="13">D31</f>
        <v>39362.472159375</v>
      </c>
      <c r="K31" s="7">
        <f t="shared" ref="K31" ca="1" si="14">E31</f>
        <v>39368.472159375</v>
      </c>
      <c r="L31" s="6">
        <f t="shared" ref="L31" ca="1" si="15">F31</f>
        <v>39369.472159375</v>
      </c>
    </row>
    <row r="32" spans="1:18">
      <c r="A32" t="s">
        <v>29</v>
      </c>
      <c r="B32" s="6">
        <f t="shared" ca="1" si="8"/>
        <v>39367.472159375</v>
      </c>
      <c r="C32" s="6">
        <f t="shared" ca="1" si="9"/>
        <v>39368.472159375</v>
      </c>
      <c r="D32" s="6">
        <f ca="1">D31+7</f>
        <v>39369.472159375</v>
      </c>
      <c r="E32" s="6">
        <f ca="1">D32+6</f>
        <v>39375.472159375</v>
      </c>
      <c r="F32" s="6">
        <f t="shared" ca="1" si="10"/>
        <v>39376.472159375</v>
      </c>
      <c r="H32" s="6">
        <f t="shared" ref="H32" ca="1" si="16">B32</f>
        <v>39367.472159375</v>
      </c>
      <c r="I32" s="6">
        <f t="shared" ref="I32" ca="1" si="17">C32</f>
        <v>39368.472159375</v>
      </c>
      <c r="J32" s="7">
        <f t="shared" ref="J32" ca="1" si="18">D32</f>
        <v>39369.472159375</v>
      </c>
      <c r="K32" s="7">
        <f t="shared" ref="K32" ca="1" si="19">E32</f>
        <v>39375.472159375</v>
      </c>
      <c r="L32" s="6">
        <f t="shared" ref="L32" ca="1" si="20">F32</f>
        <v>39376.472159375</v>
      </c>
    </row>
    <row r="33" spans="1:18">
      <c r="A33" t="s">
        <v>31</v>
      </c>
      <c r="B33" s="6">
        <f t="shared" ca="1" si="8"/>
        <v>39324</v>
      </c>
      <c r="C33" s="6">
        <f t="shared" ca="1" si="9"/>
        <v>39325</v>
      </c>
      <c r="D33" s="6">
        <f ca="1">EDATE(D34,-1)</f>
        <v>39326</v>
      </c>
      <c r="E33" s="6">
        <f ca="1">EDATE(D33,1)-1</f>
        <v>39355</v>
      </c>
      <c r="F33" s="6">
        <f t="shared" ca="1" si="10"/>
        <v>39356</v>
      </c>
      <c r="H33" s="6">
        <f t="shared" ref="H33:H35" ca="1" si="21">B33</f>
        <v>39324</v>
      </c>
      <c r="I33" s="6">
        <f t="shared" ref="I33:I35" ca="1" si="22">C33</f>
        <v>39325</v>
      </c>
      <c r="J33" s="7">
        <f t="shared" ref="J33:J35" ca="1" si="23">D33</f>
        <v>39326</v>
      </c>
      <c r="K33" s="7">
        <f t="shared" ref="K33:K35" ca="1" si="24">E33</f>
        <v>39355</v>
      </c>
      <c r="L33" s="6">
        <f t="shared" ref="L33:L35" ca="1" si="25">F33</f>
        <v>39356</v>
      </c>
    </row>
    <row r="34" spans="1:18">
      <c r="A34" t="s">
        <v>32</v>
      </c>
      <c r="B34" s="6">
        <f t="shared" ca="1" si="8"/>
        <v>39354.472159375</v>
      </c>
      <c r="C34" s="6">
        <f t="shared" ca="1" si="9"/>
        <v>39355.472159375</v>
      </c>
      <c r="D34" s="6">
        <f ca="1">NOW()-DAY(TODAY())+1</f>
        <v>39356.472159375</v>
      </c>
      <c r="E34" s="6">
        <f ca="1">EDATE(D34,1)-1</f>
        <v>39386</v>
      </c>
      <c r="F34" s="6">
        <f t="shared" ca="1" si="10"/>
        <v>39387</v>
      </c>
      <c r="H34" s="6">
        <f t="shared" ca="1" si="21"/>
        <v>39354.472159375</v>
      </c>
      <c r="I34" s="6">
        <f t="shared" ca="1" si="22"/>
        <v>39355.472159375</v>
      </c>
      <c r="J34" s="7">
        <f t="shared" ca="1" si="23"/>
        <v>39356.472159375</v>
      </c>
      <c r="K34" s="7">
        <f t="shared" ca="1" si="24"/>
        <v>39386</v>
      </c>
      <c r="L34" s="6">
        <f t="shared" ca="1" si="25"/>
        <v>39387</v>
      </c>
    </row>
    <row r="35" spans="1:18">
      <c r="A35" t="s">
        <v>33</v>
      </c>
      <c r="B35" s="6">
        <f t="shared" ca="1" si="8"/>
        <v>39385</v>
      </c>
      <c r="C35" s="6">
        <f t="shared" ca="1" si="9"/>
        <v>39386</v>
      </c>
      <c r="D35" s="6">
        <f ca="1">EDATE(D34,1)</f>
        <v>39387</v>
      </c>
      <c r="E35" s="6">
        <f ca="1">EDATE(D35,1)-1</f>
        <v>39416</v>
      </c>
      <c r="F35" s="6">
        <f t="shared" ca="1" si="10"/>
        <v>39417</v>
      </c>
      <c r="H35" s="6">
        <f t="shared" ca="1" si="21"/>
        <v>39385</v>
      </c>
      <c r="I35" s="6">
        <f t="shared" ca="1" si="22"/>
        <v>39386</v>
      </c>
      <c r="J35" s="7">
        <f t="shared" ca="1" si="23"/>
        <v>39387</v>
      </c>
      <c r="K35" s="7">
        <f t="shared" ca="1" si="24"/>
        <v>39416</v>
      </c>
      <c r="L35" s="6">
        <f t="shared" ca="1" si="25"/>
        <v>39417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t="s">
        <v>36</v>
      </c>
      <c r="C39" t="s">
        <v>34</v>
      </c>
      <c r="D39" t="s">
        <v>14</v>
      </c>
      <c r="E39" t="str">
        <f>""</f>
        <v/>
      </c>
      <c r="F39" t="str">
        <f>"  "</f>
        <v xml:space="preserve">  </v>
      </c>
      <c r="H39" s="5"/>
      <c r="I39" s="5"/>
      <c r="J39" t="s">
        <v>14</v>
      </c>
      <c r="K39" s="5"/>
      <c r="L39" s="5"/>
    </row>
    <row r="40" spans="1:18">
      <c r="A40" t="s">
        <v>37</v>
      </c>
      <c r="C40" t="s">
        <v>34</v>
      </c>
      <c r="D40" t="s">
        <v>14</v>
      </c>
      <c r="E40" t="str">
        <f>""</f>
        <v/>
      </c>
      <c r="F40" t="str">
        <f>"  "</f>
        <v xml:space="preserve">  </v>
      </c>
      <c r="J40" s="5" t="s">
        <v>14</v>
      </c>
    </row>
    <row r="41" spans="1:18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8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8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8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8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conditionalFormatting sqref="B7:F7">
    <cfRule type="cellIs" dxfId="85" priority="44" operator="between">
      <formula>3</formula>
      <formula>7</formula>
    </cfRule>
  </conditionalFormatting>
  <conditionalFormatting sqref="B8:F8">
    <cfRule type="cellIs" dxfId="84" priority="43" operator="notBetween">
      <formula>3</formula>
      <formula>7</formula>
    </cfRule>
  </conditionalFormatting>
  <conditionalFormatting sqref="B9:F9">
    <cfRule type="cellIs" dxfId="83" priority="42" operator="equal">
      <formula>5</formula>
    </cfRule>
  </conditionalFormatting>
  <conditionalFormatting sqref="B10:F10">
    <cfRule type="cellIs" dxfId="82" priority="41" operator="notEqual">
      <formula>5</formula>
    </cfRule>
  </conditionalFormatting>
  <conditionalFormatting sqref="B11:F11">
    <cfRule type="cellIs" dxfId="81" priority="40" operator="greaterThan">
      <formula>5</formula>
    </cfRule>
  </conditionalFormatting>
  <conditionalFormatting sqref="B12:F12">
    <cfRule type="cellIs" dxfId="80" priority="39" operator="lessThan">
      <formula>5</formula>
    </cfRule>
  </conditionalFormatting>
  <conditionalFormatting sqref="B13:F13">
    <cfRule type="cellIs" dxfId="79" priority="38" operator="greaterThanOrEqual">
      <formula>5</formula>
    </cfRule>
  </conditionalFormatting>
  <conditionalFormatting sqref="B14:F14">
    <cfRule type="cellIs" dxfId="78" priority="37" operator="lessThanOrEqual">
      <formula>5</formula>
    </cfRule>
  </conditionalFormatting>
  <conditionalFormatting sqref="B18:F18">
    <cfRule type="containsText" dxfId="77" priority="36" operator="containsText" text="DE">
      <formula>NOT(ISERROR(SEARCH("DE",B18)))</formula>
    </cfRule>
  </conditionalFormatting>
  <conditionalFormatting sqref="B19:F19">
    <cfRule type="notContainsText" dxfId="76" priority="35" operator="notContains" text="DE">
      <formula>ISERROR(SEARCH("DE",B19))</formula>
    </cfRule>
  </conditionalFormatting>
  <conditionalFormatting sqref="B20:F20">
    <cfRule type="beginsWith" dxfId="75" priority="34" operator="beginsWith" text="DE">
      <formula>LEFT(B20,2)="DE"</formula>
    </cfRule>
  </conditionalFormatting>
  <conditionalFormatting sqref="B21:F21">
    <cfRule type="endsWith" dxfId="74" priority="33" operator="endsWith" text="DE">
      <formula>RIGHT(B21,2)="DE"</formula>
    </cfRule>
  </conditionalFormatting>
  <conditionalFormatting sqref="B26:F26">
    <cfRule type="timePeriod" dxfId="73" priority="32" timePeriod="yesterday">
      <formula>FLOOR(B26,1)=TODAY()-1</formula>
    </cfRule>
  </conditionalFormatting>
  <conditionalFormatting sqref="B27:F27">
    <cfRule type="timePeriod" dxfId="72" priority="31" timePeriod="today">
      <formula>FLOOR(B27,1)=TODAY()</formula>
    </cfRule>
  </conditionalFormatting>
  <conditionalFormatting sqref="B28:F28">
    <cfRule type="timePeriod" dxfId="71" priority="30" timePeriod="tomorrow">
      <formula>FLOOR(B28,1)=TODAY()+1</formula>
    </cfRule>
  </conditionalFormatting>
  <conditionalFormatting sqref="B29:F29">
    <cfRule type="timePeriod" dxfId="70" priority="29" timePeriod="last7Days">
      <formula>AND(TODAY()-FLOOR(B29,1)&lt;=6,FLOOR(B29,1)&lt;=TODAY())</formula>
    </cfRule>
  </conditionalFormatting>
  <conditionalFormatting sqref="B31:F31">
    <cfRule type="timePeriod" dxfId="69" priority="27" timePeriod="thisWeek">
      <formula>AND(TODAY()-ROUNDDOWN(B31,0)&lt;=WEEKDAY(TODAY())-1,ROUNDDOWN(B31,0)-TODAY()&lt;=7-WEEKDAY(TODAY()))</formula>
    </cfRule>
  </conditionalFormatting>
  <conditionalFormatting sqref="B32:F32">
    <cfRule type="timePeriod" dxfId="68" priority="26" timePeriod="nextWeek">
      <formula>AND(ROUNDDOWN(B32,0)-TODAY()&gt;(7-WEEKDAY(TODAY())),ROUNDDOWN(B32,0)-TODAY()&lt;(15-WEEKDAY(TODAY())))</formula>
    </cfRule>
  </conditionalFormatting>
  <conditionalFormatting sqref="B30:F30">
    <cfRule type="timePeriod" dxfId="67" priority="25" timePeriod="lastWeek">
      <formula>AND(TODAY()-ROUNDDOWN(B30,0)&gt;=(WEEKDAY(TODAY())),TODAY()-ROUNDDOWN(B30,0)&lt;(WEEKDAY(TODAY())+7))</formula>
    </cfRule>
  </conditionalFormatting>
  <conditionalFormatting sqref="B33:F33">
    <cfRule type="timePeriod" dxfId="66" priority="24" timePeriod="lastMonth">
      <formula>AND(MONTH(B33)=MONTH(TODAY())-1,OR(YEAR(B33)=YEAR(TODAY()),AND(MONTH(B33)=1,YEAR(B33)=YEAR(TODAY())-1)))</formula>
    </cfRule>
  </conditionalFormatting>
  <conditionalFormatting sqref="B34:F34">
    <cfRule type="timePeriod" dxfId="65" priority="22" timePeriod="thisMonth">
      <formula>AND(MONTH(B34)=MONTH(TODAY()),YEAR(B34)=YEAR(TODAY()))</formula>
    </cfRule>
  </conditionalFormatting>
  <conditionalFormatting sqref="B35:F35">
    <cfRule type="timePeriod" dxfId="64" priority="21" timePeriod="nextMonth">
      <formula>AND(MONTH(B35)=MONTH(TODAY())+1,OR(YEAR(B35)=YEAR(TODAY()),AND(MONTH(B35)=12,YEAR(B35)=YEAR(TODAY())+1)))</formula>
    </cfRule>
  </conditionalFormatting>
  <conditionalFormatting sqref="B39:F39">
    <cfRule type="containsBlanks" dxfId="63" priority="20">
      <formula>LEN(TRIM(B39))=0</formula>
    </cfRule>
  </conditionalFormatting>
  <conditionalFormatting sqref="B40:F40">
    <cfRule type="notContainsBlanks" dxfId="62" priority="19">
      <formula>LEN(TRIM(B40))&gt;0</formula>
    </cfRule>
  </conditionalFormatting>
  <conditionalFormatting sqref="B41:F41">
    <cfRule type="containsErrors" dxfId="61" priority="18">
      <formula>ISERROR(B41)</formula>
    </cfRule>
  </conditionalFormatting>
  <conditionalFormatting sqref="B42:F42">
    <cfRule type="notContainsErrors" dxfId="60" priority="17">
      <formula>NOT(ISERROR(B42))</formula>
    </cfRule>
  </conditionalFormatting>
  <conditionalFormatting sqref="B46:F46">
    <cfRule type="expression" dxfId="59" priority="16">
      <formula>OR(B46=3,B46=7)</formula>
    </cfRule>
  </conditionalFormatting>
  <conditionalFormatting sqref="B47:F47">
    <cfRule type="expression" dxfId="58" priority="15">
      <formula>B47=N47</formula>
    </cfRule>
  </conditionalFormatting>
  <conditionalFormatting sqref="B48:F48">
    <cfRule type="cellIs" dxfId="57" priority="14" operator="equal">
      <formula>N48</formula>
    </cfRule>
  </conditionalFormatting>
  <conditionalFormatting sqref="B49:F49">
    <cfRule type="cellIs" dxfId="56" priority="13" operator="equal">
      <formula>$N49</formula>
    </cfRule>
  </conditionalFormatting>
  <conditionalFormatting sqref="B53:F53">
    <cfRule type="cellIs" dxfId="55" priority="9" operator="equal">
      <formula>3</formula>
    </cfRule>
    <cfRule type="cellIs" dxfId="54" priority="10" operator="equal">
      <formula>5</formula>
    </cfRule>
    <cfRule type="cellIs" dxfId="53" priority="11" operator="equal">
      <formula>7</formula>
    </cfRule>
    <cfRule type="cellIs" dxfId="52" priority="12" operator="equal">
      <formula>9</formula>
    </cfRule>
  </conditionalFormatting>
  <conditionalFormatting sqref="B54:F54">
    <cfRule type="cellIs" dxfId="51" priority="5" stopIfTrue="1" operator="equal">
      <formula>5</formula>
    </cfRule>
    <cfRule type="cellIs" dxfId="50" priority="6" stopIfTrue="1" operator="equal">
      <formula>5</formula>
    </cfRule>
    <cfRule type="cellIs" dxfId="49" priority="7" stopIfTrue="1" operator="equal">
      <formula>5</formula>
    </cfRule>
  </conditionalFormatting>
  <conditionalFormatting sqref="B55:F55">
    <cfRule type="cellIs" dxfId="48" priority="2" operator="equal">
      <formula>5</formula>
    </cfRule>
    <cfRule type="cellIs" dxfId="47" priority="3" operator="equal">
      <formula>5</formula>
    </cfRule>
    <cfRule type="cellIs" dxfId="46" priority="4" operator="equal">
      <formula>5</formula>
    </cfRule>
  </conditionalFormatting>
  <conditionalFormatting sqref="B22:F22">
    <cfRule type="endsWith" dxfId="45" priority="1" operator="endsWith" text="&quot;D&quot;">
      <formula>RIGHT(B22,3)="""D"""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/>
  </sheetViews>
  <sheetFormatPr defaultRowHeight="15"/>
  <cols>
    <col min="1" max="1" width="50.7109375" customWidth="1"/>
    <col min="2" max="6" width="7.7109375" customWidth="1"/>
    <col min="7" max="7" width="5.7109375" customWidth="1"/>
    <col min="8" max="12" width="7.7109375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1:12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1:12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1:12">
      <c r="B61" s="37"/>
      <c r="C61" s="38" t="b">
        <v>1</v>
      </c>
      <c r="D61" s="38" t="b">
        <v>0</v>
      </c>
      <c r="E61" s="38" t="b">
        <v>0</v>
      </c>
      <c r="F61" s="39" t="str">
        <f>""</f>
        <v/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1:12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1:12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>
      <c r="B65" s="37"/>
      <c r="C65" s="38" t="b">
        <v>1</v>
      </c>
      <c r="D65" s="38" t="b">
        <v>0</v>
      </c>
      <c r="E65" s="38" t="b">
        <v>0</v>
      </c>
      <c r="F65" s="39" t="str">
        <f>""</f>
        <v/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conditionalFormatting sqref="B7:F7">
    <cfRule type="colorScale" priority="56">
      <colorScale>
        <cfvo type="min" val="0"/>
        <cfvo type="max" val="0"/>
        <color rgb="FFFF0000"/>
        <color rgb="FFFFFF00"/>
      </colorScale>
    </cfRule>
  </conditionalFormatting>
  <conditionalFormatting sqref="B8:F8">
    <cfRule type="colorScale" priority="53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>
      <colorScale>
        <cfvo type="min" val="0"/>
        <cfvo type="percentile" val="50"/>
        <cfvo type="max" val="0"/>
        <color rgb="FFFF0000"/>
        <color rgb="FFFFFF00"/>
        <color rgb="FF00FF00"/>
      </colorScale>
    </cfRule>
  </conditionalFormatting>
  <conditionalFormatting sqref="B14:F14">
    <cfRule type="colorScale" priority="46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>
      <dataBar>
        <cfvo type="min" val="0"/>
        <cfvo type="max" val="0"/>
        <color rgb="FFFF0000"/>
      </dataBar>
    </cfRule>
  </conditionalFormatting>
  <conditionalFormatting sqref="B19:F19">
    <cfRule type="dataBar" priority="44">
      <dataBar>
        <cfvo type="num" val="3"/>
        <cfvo type="formula" val="$E$19"/>
        <color rgb="FFFF0000"/>
      </dataBar>
    </cfRule>
  </conditionalFormatting>
  <conditionalFormatting sqref="B20:F20">
    <cfRule type="dataBar" priority="43">
      <dataBar showValue="0">
        <cfvo type="percent" val="25"/>
        <cfvo type="percentile" val="75"/>
        <color rgb="FFFF0000"/>
      </dataBar>
    </cfRule>
  </conditionalFormatting>
  <conditionalFormatting sqref="B24:F24">
    <cfRule type="iconSet" priority="42">
      <iconSet iconSet="3Arrows">
        <cfvo type="percent" val="0"/>
        <cfvo type="formula" val="$C$24"/>
        <cfvo type="num" val="5" gte="0"/>
      </iconSet>
    </cfRule>
  </conditionalFormatting>
  <conditionalFormatting sqref="B25:F25">
    <cfRule type="iconSet" priority="41">
      <iconSet iconSet="3Arrows">
        <cfvo type="percent" val="0"/>
        <cfvo type="percentile" val="25"/>
        <cfvo type="percent" val="50" gte="0"/>
      </iconSet>
    </cfRule>
  </conditionalFormatting>
  <conditionalFormatting sqref="B26:F26">
    <cfRule type="iconSet" priority="40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>
      <iconSet>
        <cfvo type="percent" val="0"/>
        <cfvo type="num" val="5"/>
        <cfvo type="num" val="7"/>
      </iconSet>
    </cfRule>
  </conditionalFormatting>
  <conditionalFormatting sqref="B30:F30">
    <cfRule type="iconSet" priority="36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dxfId="44" priority="22" rank="2"/>
  </conditionalFormatting>
  <conditionalFormatting sqref="B50:F50">
    <cfRule type="top10" dxfId="43" priority="21" percent="1" bottom="1" rank="60"/>
  </conditionalFormatting>
  <conditionalFormatting sqref="B51:F51">
    <cfRule type="aboveAverage" dxfId="42" priority="20"/>
  </conditionalFormatting>
  <conditionalFormatting sqref="B52:F52">
    <cfRule type="aboveAverage" dxfId="41" priority="19" aboveAverage="0"/>
  </conditionalFormatting>
  <conditionalFormatting sqref="B53:F53">
    <cfRule type="aboveAverage" dxfId="40" priority="18" equalAverage="1"/>
  </conditionalFormatting>
  <conditionalFormatting sqref="B54:F54">
    <cfRule type="aboveAverage" dxfId="39" priority="17" aboveAverage="0" equalAverage="1"/>
  </conditionalFormatting>
  <conditionalFormatting sqref="B58:F61">
    <cfRule type="duplicateValues" dxfId="38" priority="93"/>
  </conditionalFormatting>
  <conditionalFormatting sqref="B62:F65">
    <cfRule type="uniqueValues" dxfId="37" priority="9"/>
  </conditionalFormatting>
  <conditionalFormatting sqref="B48:F48">
    <cfRule type="top10" dxfId="36" priority="8" bottom="1" rank="3"/>
  </conditionalFormatting>
  <conditionalFormatting sqref="B49:F49">
    <cfRule type="top10" dxfId="35" priority="7" percent="1" rank="4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/>
  </sheetViews>
  <sheetFormatPr defaultRowHeight="15"/>
  <cols>
    <col min="1" max="1" width="20.7109375" customWidth="1"/>
    <col min="2" max="9" width="4.7109375" customWidth="1"/>
    <col min="10" max="10" width="5.7109375" customWidth="1"/>
    <col min="11" max="18" width="4.7109375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29" t="b">
        <v>1</v>
      </c>
      <c r="I9" s="130"/>
      <c r="J9" s="3"/>
      <c r="K9" s="3"/>
      <c r="L9" s="3"/>
      <c r="M9" s="3"/>
      <c r="N9" s="3"/>
      <c r="O9" s="3"/>
      <c r="P9" s="3"/>
      <c r="Q9" s="3"/>
      <c r="R9" s="3"/>
    </row>
    <row r="10" spans="1:18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mergeCells count="1">
    <mergeCell ref="H9:I9"/>
  </mergeCells>
  <conditionalFormatting sqref="B11:I11">
    <cfRule type="expression" dxfId="34" priority="11">
      <formula>cond_font</formula>
    </cfRule>
  </conditionalFormatting>
  <conditionalFormatting sqref="B12:I12">
    <cfRule type="expression" dxfId="33" priority="10">
      <formula>cond_font</formula>
    </cfRule>
  </conditionalFormatting>
  <conditionalFormatting sqref="B13:I13">
    <cfRule type="expression" dxfId="32" priority="9">
      <formula>cond_font</formula>
    </cfRule>
  </conditionalFormatting>
  <conditionalFormatting sqref="B14:I14">
    <cfRule type="expression" dxfId="31" priority="8">
      <formula>cond_font</formula>
    </cfRule>
  </conditionalFormatting>
  <conditionalFormatting sqref="B15:I15">
    <cfRule type="expression" dxfId="30" priority="7">
      <formula>cond_font</formula>
    </cfRule>
  </conditionalFormatting>
  <conditionalFormatting sqref="B16:I16">
    <cfRule type="expression" dxfId="29" priority="6">
      <formula>cond_font</formula>
    </cfRule>
  </conditionalFormatting>
  <conditionalFormatting sqref="B17:I17">
    <cfRule type="expression" dxfId="28" priority="5">
      <formula>cond_font</formula>
    </cfRule>
  </conditionalFormatting>
  <conditionalFormatting sqref="B18:I18">
    <cfRule type="expression" dxfId="27" priority="4">
      <formula>cond_font</formula>
    </cfRule>
  </conditionalFormatting>
  <conditionalFormatting sqref="B19:I19">
    <cfRule type="expression" dxfId="26" priority="3">
      <formula>cond_font</formula>
    </cfRule>
  </conditionalFormatting>
  <conditionalFormatting sqref="B20:I20">
    <cfRule type="expression" dxfId="25" priority="2">
      <formula>cond_font</formula>
    </cfRule>
  </conditionalFormatting>
  <conditionalFormatting sqref="B21:I21">
    <cfRule type="expression" dxfId="24" priority="1">
      <formula>cond_font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workbookViewId="0"/>
  </sheetViews>
  <sheetFormatPr defaultRowHeight="15"/>
  <cols>
    <col min="1" max="1" width="20.7109375" customWidth="1"/>
    <col min="2" max="2" width="4.7109375" customWidth="1"/>
    <col min="3" max="3" width="2.7109375" customWidth="1"/>
    <col min="4" max="4" width="4.7109375" customWidth="1"/>
    <col min="5" max="5" width="2.7109375" customWidth="1"/>
    <col min="6" max="6" width="4.7109375" customWidth="1"/>
    <col min="7" max="7" width="2.7109375" customWidth="1"/>
    <col min="8" max="8" width="4.7109375" customWidth="1"/>
    <col min="9" max="9" width="2.7109375" customWidth="1"/>
    <col min="10" max="10" width="4.7109375" customWidth="1"/>
    <col min="11" max="11" width="5.7109375" customWidth="1"/>
    <col min="12" max="12" width="4.7109375" customWidth="1"/>
    <col min="13" max="13" width="2.7109375" customWidth="1"/>
    <col min="14" max="14" width="4.7109375" customWidth="1"/>
    <col min="15" max="15" width="2.7109375" customWidth="1"/>
    <col min="16" max="16" width="4.7109375" customWidth="1"/>
    <col min="17" max="17" width="2.7109375" customWidth="1"/>
    <col min="18" max="18" width="4.7109375" customWidth="1"/>
    <col min="19" max="19" width="2.7109375" customWidth="1"/>
    <col min="20" max="20" width="4.7109375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4.95" customHeight="1" thickTop="1" thickBot="1">
      <c r="D7" s="77"/>
      <c r="F7" s="78"/>
      <c r="H7" s="79"/>
      <c r="J7" s="80"/>
    </row>
    <row r="8" spans="1:20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29" t="b">
        <v>1</v>
      </c>
      <c r="I9" s="131"/>
      <c r="J9" s="130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95" customHeight="1" thickTop="1" thickBot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spans="1:20" ht="16.5" thickTop="1" thickBot="1"/>
    <row r="13" spans="1:20" ht="24.95" customHeight="1" thickTop="1" thickBot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spans="1:20" ht="16.5" thickTop="1" thickBot="1"/>
    <row r="15" spans="1:20" ht="24.95" customHeight="1" thickTop="1" thickBot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spans="1:20" ht="16.5" thickTop="1" thickBot="1"/>
    <row r="17" spans="1:20" ht="24.95" customHeight="1" thickTop="1" thickBot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spans="1:20" ht="16.5" thickTop="1" thickBot="1"/>
    <row r="19" spans="1:20" ht="24.95" customHeight="1" thickTop="1" thickBot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spans="1:20" ht="15.75" thickTop="1"/>
  </sheetData>
  <mergeCells count="1">
    <mergeCell ref="H9:J9"/>
  </mergeCells>
  <conditionalFormatting sqref="B13 D13 F13 H13 J13">
    <cfRule type="expression" dxfId="23" priority="4">
      <formula>cond_border</formula>
    </cfRule>
  </conditionalFormatting>
  <conditionalFormatting sqref="B15 D15 F15 H15 J15">
    <cfRule type="expression" dxfId="22" priority="3">
      <formula>cond_border</formula>
    </cfRule>
  </conditionalFormatting>
  <conditionalFormatting sqref="B17 D17 F17 H17 J17">
    <cfRule type="expression" dxfId="21" priority="2">
      <formula>cond_border</formula>
    </cfRule>
  </conditionalFormatting>
  <conditionalFormatting sqref="B19 D19 F19 H19 J19">
    <cfRule type="expression" dxfId="20" priority="1">
      <formula>cond_border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workbookViewId="0"/>
  </sheetViews>
  <sheetFormatPr defaultRowHeight="15"/>
  <cols>
    <col min="1" max="3" width="10.7109375" customWidth="1"/>
    <col min="4" max="10" width="4.7109375" customWidth="1"/>
    <col min="11" max="11" width="5.7109375" customWidth="1"/>
    <col min="12" max="18" width="4.7109375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29" t="b">
        <v>1</v>
      </c>
      <c r="J9" s="130"/>
      <c r="K9" s="3"/>
      <c r="L9" s="3"/>
      <c r="M9" s="3"/>
      <c r="N9" s="3"/>
      <c r="O9" s="3"/>
      <c r="P9" s="3"/>
      <c r="Q9" s="3"/>
      <c r="R9" s="3"/>
    </row>
    <row r="10" spans="1:18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mergeCells count="1">
    <mergeCell ref="I9:J9"/>
  </mergeCells>
  <conditionalFormatting sqref="D11:J11">
    <cfRule type="expression" dxfId="19" priority="17">
      <formula>cond_fill</formula>
    </cfRule>
  </conditionalFormatting>
  <conditionalFormatting sqref="D12:J12">
    <cfRule type="expression" dxfId="18" priority="16">
      <formula>cond_fill</formula>
    </cfRule>
  </conditionalFormatting>
  <conditionalFormatting sqref="D13:J13">
    <cfRule type="expression" dxfId="17" priority="15">
      <formula>cond_fill</formula>
    </cfRule>
  </conditionalFormatting>
  <conditionalFormatting sqref="D14:J14">
    <cfRule type="expression" dxfId="16" priority="14">
      <formula>cond_fill</formula>
    </cfRule>
  </conditionalFormatting>
  <conditionalFormatting sqref="D15:J15">
    <cfRule type="expression" dxfId="15" priority="13">
      <formula>cond_fill</formula>
    </cfRule>
  </conditionalFormatting>
  <conditionalFormatting sqref="D16:J16">
    <cfRule type="expression" dxfId="14" priority="12">
      <formula>cond_fill</formula>
    </cfRule>
  </conditionalFormatting>
  <conditionalFormatting sqref="D17:J17">
    <cfRule type="expression" dxfId="13" priority="11">
      <formula>cond_fill</formula>
    </cfRule>
  </conditionalFormatting>
  <conditionalFormatting sqref="D18:J18">
    <cfRule type="expression" dxfId="12" priority="10">
      <formula>cond_fill</formula>
    </cfRule>
  </conditionalFormatting>
  <conditionalFormatting sqref="D19:J19">
    <cfRule type="expression" dxfId="11" priority="9">
      <formula>cond_fill</formula>
    </cfRule>
  </conditionalFormatting>
  <conditionalFormatting sqref="D20:J20">
    <cfRule type="expression" dxfId="10" priority="8">
      <formula>cond_fill</formula>
    </cfRule>
  </conditionalFormatting>
  <conditionalFormatting sqref="D21:J21">
    <cfRule type="expression" dxfId="9" priority="7">
      <formula>cond_fill</formula>
    </cfRule>
  </conditionalFormatting>
  <conditionalFormatting sqref="D22:J22">
    <cfRule type="expression" dxfId="8" priority="6">
      <formula>cond_fill</formula>
    </cfRule>
  </conditionalFormatting>
  <conditionalFormatting sqref="D23:J23">
    <cfRule type="expression" dxfId="7" priority="5">
      <formula>cond_fill</formula>
    </cfRule>
  </conditionalFormatting>
  <conditionalFormatting sqref="D24:J24">
    <cfRule type="expression" dxfId="6" priority="4">
      <formula>cond_fill</formula>
    </cfRule>
  </conditionalFormatting>
  <conditionalFormatting sqref="D28:J28">
    <cfRule type="expression" dxfId="5" priority="2">
      <formula>cond_fill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workbookViewId="0"/>
  </sheetViews>
  <sheetFormatPr defaultRowHeight="15"/>
  <cols>
    <col min="1" max="1" width="20.7109375" customWidth="1"/>
    <col min="3" max="5" width="10.7109375" customWidth="1"/>
    <col min="6" max="6" width="5.7109375" customWidth="1"/>
    <col min="7" max="10" width="10.7109375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3" t="s">
        <v>178</v>
      </c>
      <c r="H12" s="133" t="s">
        <v>178</v>
      </c>
      <c r="I12" s="133" t="s">
        <v>178</v>
      </c>
      <c r="J12" s="133" t="s">
        <v>179</v>
      </c>
    </row>
    <row r="13" spans="1:10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3" t="s">
        <v>180</v>
      </c>
      <c r="H13" s="133" t="s">
        <v>180</v>
      </c>
      <c r="I13" s="133" t="s">
        <v>180</v>
      </c>
      <c r="J13" s="133" t="s">
        <v>181</v>
      </c>
    </row>
    <row r="14" spans="1:10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32" t="s">
        <v>176</v>
      </c>
      <c r="H14" s="132" t="s">
        <v>176</v>
      </c>
      <c r="I14" s="132" t="s">
        <v>176</v>
      </c>
      <c r="J14" s="132" t="s">
        <v>177</v>
      </c>
    </row>
  </sheetData>
  <conditionalFormatting sqref="B11:E11">
    <cfRule type="expression" dxfId="4" priority="4">
      <formula>cond_number</formula>
    </cfRule>
  </conditionalFormatting>
  <conditionalFormatting sqref="B12:E12">
    <cfRule type="expression" dxfId="3" priority="3">
      <formula>cond_number</formula>
    </cfRule>
  </conditionalFormatting>
  <conditionalFormatting sqref="B13:E13">
    <cfRule type="expression" dxfId="2" priority="2">
      <formula>cond_number</formula>
    </cfRule>
  </conditionalFormatting>
  <conditionalFormatting sqref="B14:E14">
    <cfRule type="expression" dxfId="1" priority="1">
      <formula>cond_number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Cell Conditions</vt:lpstr>
      <vt:lpstr>Range Conditions</vt:lpstr>
      <vt:lpstr>Font</vt:lpstr>
      <vt:lpstr>Border</vt:lpstr>
      <vt:lpstr>Fill</vt:lpstr>
      <vt:lpstr>Number</vt:lpstr>
      <vt:lpstr>cond_border</vt:lpstr>
      <vt:lpstr>cond_fill</vt:lpstr>
      <vt:lpstr>cond_font</vt:lpstr>
      <vt:lpstr>cond_number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2007-09-21T11:32:08Z</dcterms:created>
  <dcterms:modified xsi:type="dcterms:W3CDTF">2007-10-10T09:20:29Z</dcterms:modified>
</cp:coreProperties>
</file>